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<sst xmlns="http://schemas.openxmlformats.org/spreadsheetml/2006/main" count="58" uniqueCount="57">
  <si>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1. Munkahely</t>
  </si>
  <si>
    <t>2. Munkahely</t>
  </si>
  <si>
    <t>3. Munkahely</t>
  </si>
  <si>
    <t>4. Munkahely</t>
  </si>
  <si>
    <t>Műveleti idő</t>
  </si>
  <si>
    <t>Ciklus idő</t>
  </si>
  <si>
    <t>"A" eset</t>
  </si>
  <si>
    <t>"B" eset</t>
  </si>
  <si>
    <t>Batch (120 db-os csomagok)</t>
  </si>
  <si>
    <t>Egyedi továbbítás</t>
  </si>
  <si>
    <t>Első termék</t>
  </si>
  <si>
    <t>Első adag (120 db-os) gyártásához szükséges idő</t>
  </si>
  <si>
    <t>Összes termék (600 db) elkészüléséhez szükséges idő</t>
  </si>
  <si>
    <t>Átlagos ciklusidő</t>
  </si>
  <si>
    <t>TERMELÉSMENEDZSMENT PÉLDA (Dec. 16.)</t>
  </si>
  <si>
    <t>várakozási idő feltöltődésre + szűk keresztmetszet ideje + kifutás ideje</t>
  </si>
  <si>
    <r>
      <t>S</t>
    </r>
    <r>
      <rPr>
        <sz val="12"/>
        <color indexed="18"/>
        <rFont val="Times New Roman"/>
        <family val="1"/>
      </rPr>
      <t xml:space="preserve"> db/tétel * idő/db</t>
    </r>
  </si>
  <si>
    <t>ez mindig dolgozik</t>
  </si>
  <si>
    <t>tételszám * db/tétel * idő / db</t>
  </si>
  <si>
    <t>kifutó</t>
  </si>
  <si>
    <t>ennyi db van egy csomagban</t>
  </si>
  <si>
    <t xml:space="preserve">itt mindig 1 tételre (csomag vagy db) kell várni!               </t>
  </si>
  <si>
    <t>Feladat: 600 db termék gyártása, továbbítás 120 db-os csomagonként ("A" eset), ill. 1 db-onként ("B" eset)</t>
  </si>
  <si>
    <t>ciklusidő az első munkahelyen</t>
  </si>
  <si>
    <t>leghosszabb ciklusidő (= szűk keresztmetszet) itt most az E8-as cellában évő adat</t>
  </si>
  <si>
    <t>utolsó db kifutási ideje (ciklusidő az utolsó munkahelyen)</t>
  </si>
  <si>
    <r>
      <t xml:space="preserve"> ( 120 * 2 + 120 - 1 )   +      ( 1 * 120 * 4 )         +      3       =    </t>
    </r>
    <r>
      <rPr>
        <b/>
        <sz val="12"/>
        <color indexed="12"/>
        <rFont val="Times New Roman"/>
        <family val="1"/>
      </rPr>
      <t>843</t>
    </r>
  </si>
  <si>
    <t>ez az elhanyagolható mert bach gyártás</t>
  </si>
  <si>
    <t>műveleti időket összeadni</t>
  </si>
  <si>
    <t>össz. idők</t>
  </si>
  <si>
    <t>adag = tétel (csak más szóhasználat a képleteknél)</t>
  </si>
  <si>
    <t>ciklusidők (szűk keresztmetszet kivételével) * 1 db + db/tétel * szűk keresztmetszet ciklusideje</t>
  </si>
  <si>
    <t>ciklusidő szűk keresztmetszete * db/tétel + (össz. ciklusidő - szűk keresztmetszet ciklus ideje) * db/tétel</t>
  </si>
  <si>
    <r>
      <t xml:space="preserve">1 * 2 + 1 * 1 + 1*120 * 4 + 1 * 3 = </t>
    </r>
    <r>
      <rPr>
        <b/>
        <sz val="12"/>
        <color indexed="18"/>
        <rFont val="Times New Roman"/>
        <family val="1"/>
      </rPr>
      <t>486</t>
    </r>
  </si>
  <si>
    <r>
      <t xml:space="preserve">              4 * 120 + ( 10 - 4 ) * 120  = </t>
    </r>
    <r>
      <rPr>
        <b/>
        <sz val="12"/>
        <color indexed="18"/>
        <rFont val="Times New Roman"/>
        <family val="1"/>
      </rPr>
      <t>1200</t>
    </r>
  </si>
  <si>
    <r>
      <t xml:space="preserve">2 * 120 + 1 * 120 + 4 * 5 * 120 + 3 * 120 = </t>
    </r>
    <r>
      <rPr>
        <b/>
        <sz val="12"/>
        <color indexed="18"/>
        <rFont val="Times New Roman"/>
        <family val="1"/>
      </rPr>
      <t>3120</t>
    </r>
  </si>
  <si>
    <t>ciklusidők (szűk keresztmetszet kivételével) * db/tétel + szűk keresztmetszet ciklusideje * tételek száma * db/tétel</t>
  </si>
  <si>
    <t>600 db = 5 tétel, mely egyesével 120 db terméket tartalmaz (5*120=600)</t>
  </si>
  <si>
    <t>összes termék elkészüléséhez szükséges idő / össz.darab           3120 / 600 = 5,2                            2406 / 600 = 4,01</t>
  </si>
  <si>
    <t>ciklusidők (szűk keresztmetszet kivételével) * 1 db termék + szűk keresztmetszet ciklusideje * össz.termék</t>
  </si>
  <si>
    <r>
      <t xml:space="preserve">2 * 1 + 1 * 1 + 4 * 600 + 3 * 1 = </t>
    </r>
    <r>
      <rPr>
        <b/>
        <sz val="12"/>
        <color indexed="18"/>
        <rFont val="Times New Roman"/>
        <family val="1"/>
      </rPr>
      <t>2406</t>
    </r>
  </si>
  <si>
    <r>
      <t xml:space="preserve">Összes termék (600 db) elkészüléséhez szükséges idő </t>
    </r>
    <r>
      <rPr>
        <b/>
        <sz val="12"/>
        <color indexed="18"/>
        <rFont val="Times New Roman"/>
        <family val="1"/>
      </rPr>
      <t>batch</t>
    </r>
    <r>
      <rPr>
        <sz val="12"/>
        <color indexed="18"/>
        <rFont val="Times New Roman"/>
        <family val="1"/>
      </rPr>
      <t xml:space="preserve"> gyártás esetén    (D14-es cella)</t>
    </r>
  </si>
  <si>
    <r>
      <t xml:space="preserve">Összes termék (600 db) elkészüléséhez szükséges idő </t>
    </r>
    <r>
      <rPr>
        <b/>
        <sz val="12"/>
        <color indexed="18"/>
        <rFont val="Times New Roman"/>
        <family val="1"/>
      </rPr>
      <t>egyedi</t>
    </r>
    <r>
      <rPr>
        <sz val="12"/>
        <color indexed="18"/>
        <rFont val="Times New Roman"/>
        <family val="1"/>
      </rPr>
      <t xml:space="preserve">  gyártás esetén    (E14-es cella)</t>
    </r>
  </si>
  <si>
    <r>
      <t xml:space="preserve">Első adag (120 db-os) gyártásához szükséges idő </t>
    </r>
    <r>
      <rPr>
        <b/>
        <sz val="12"/>
        <color indexed="18"/>
        <rFont val="Times New Roman"/>
        <family val="1"/>
      </rPr>
      <t>batch</t>
    </r>
    <r>
      <rPr>
        <sz val="12"/>
        <color indexed="18"/>
        <rFont val="Times New Roman"/>
        <family val="1"/>
      </rPr>
      <t xml:space="preserve"> gyártás esetén    (D13-as cella)</t>
    </r>
  </si>
  <si>
    <r>
      <t xml:space="preserve">Első adag (120 db-os) gyártásához szükséges idő </t>
    </r>
    <r>
      <rPr>
        <b/>
        <sz val="12"/>
        <color indexed="18"/>
        <rFont val="Times New Roman"/>
        <family val="1"/>
      </rPr>
      <t>egyedi</t>
    </r>
    <r>
      <rPr>
        <sz val="12"/>
        <color indexed="18"/>
        <rFont val="Times New Roman"/>
        <family val="1"/>
      </rPr>
      <t xml:space="preserve"> továbbítás esetén                         (E 13-as cella)</t>
    </r>
  </si>
  <si>
    <r>
      <t xml:space="preserve">Első termék, </t>
    </r>
    <r>
      <rPr>
        <b/>
        <sz val="12"/>
        <color indexed="18"/>
        <rFont val="Times New Roman"/>
        <family val="1"/>
      </rPr>
      <t>batch</t>
    </r>
    <r>
      <rPr>
        <sz val="12"/>
        <color indexed="18"/>
        <rFont val="Times New Roman"/>
        <family val="1"/>
      </rPr>
      <t xml:space="preserve"> gyártás esetén (D12-es cellában lévő szám hogyan jön ki)</t>
    </r>
  </si>
  <si>
    <t>Hogyan alakul a gyártás (a készletek) az 1200-adik percben?</t>
  </si>
  <si>
    <t>1 db-os továbbításnál: a feltöltődési és a kifutási időt elhanyagoljuk. 600-at odakészítjük, ebből mennyit tud eltermelni az első munkahely?</t>
  </si>
  <si>
    <t>1. Munkahely: beérkezik 600, a ciklusidő 2 perc/db, 1200 perc alatt az épp 600 db, vagyis készlet = 0</t>
  </si>
  <si>
    <t>4. Munkahely: beérkezik 300, a ciklusidő 3 perc, 1200 perc alatt tudna 400-at, de mivel csak 300-at kapott, így ennyit tud feldolgozni. Készlet = 0</t>
  </si>
  <si>
    <t>3. Munkahely: beérkezik 600, a ciklusidő 4 perc/db, 1200 perc alatt csak 300-at tud feldolgozni, marad: 300 (= készlet)</t>
  </si>
  <si>
    <t>2. Munkahely: beérkezik 600, a ciklusidő 1 perc/db, 1200 perc alatt 1200 db-ot tudna feldolgozni, de csak 600-at kap, így feldolgozva 600, a készlet = 0</t>
  </si>
  <si>
    <t>Mennyi a kapacitás kihasználtság az egyes munkahelyeken?</t>
  </si>
  <si>
    <t>1. Munkahely: 100 %, hiszen épp annyit termel el, amennyit tud.</t>
  </si>
  <si>
    <t>2. Munkahely: 1200-at tudna, de csak 600-at kap, így a kapacitás kihasználtság 50 %</t>
  </si>
  <si>
    <t>4. Munkahely: 400-at tudna, 300-at kapott, ez a lehetőségeinek a 75 %-a</t>
  </si>
  <si>
    <t>3. Munkahely: 100 %, hiszen többet kapott, mint amennyit fel tud dolgozni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</si>
</sst>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2"/>
      <name val="Times New Roman"/>
      <family val="1"/>
    </font>
    <font>
      <sz val="12"/>
      <color indexed="18"/>
      <name val="Symbol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6" fillId="0" borderId="3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16</xdr:row>
      <xdr:rowOff>190500</xdr:rowOff>
    </xdr:from>
    <xdr:to>
      <xdr:col>2</xdr:col>
      <xdr:colOff>590550</xdr:colOff>
      <xdr:row>17</xdr:row>
      <xdr:rowOff>180975</xdr:rowOff>
    </xdr:to>
    <xdr:sp>
      <xdr:nvSpPr>
        <xdr:cNvPr id="1" name="Line 4"/>
        <xdr:cNvSpPr>
          <a:spLocks/>
        </xdr:cNvSpPr>
      </xdr:nvSpPr>
      <xdr:spPr>
        <a:xfrm>
          <a:off x="1857375" y="5848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1104900</xdr:colOff>
      <xdr:row>17</xdr:row>
      <xdr:rowOff>9525</xdr:rowOff>
    </xdr:from>
    <xdr:to>
      <xdr:col>3</xdr:col>
      <xdr:colOff>1104900</xdr:colOff>
      <xdr:row>18</xdr:row>
      <xdr:rowOff>19050</xdr:rowOff>
    </xdr:to>
    <xdr:sp>
      <xdr:nvSpPr>
        <xdr:cNvPr id="2" name="Line 5"/>
        <xdr:cNvSpPr>
          <a:spLocks/>
        </xdr:cNvSpPr>
      </xdr:nvSpPr>
      <xdr:spPr>
        <a:xfrm>
          <a:off x="3514725" y="58674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19</xdr:row>
      <xdr:rowOff>0</xdr:rowOff>
    </xdr:from>
    <xdr:to>
      <xdr:col>2</xdr:col>
      <xdr:colOff>571500</xdr:colOff>
      <xdr:row>19</xdr:row>
      <xdr:rowOff>133350</xdr:rowOff>
    </xdr:to>
    <xdr:sp>
      <xdr:nvSpPr>
        <xdr:cNvPr id="3" name="Line 7"/>
        <xdr:cNvSpPr>
          <a:spLocks/>
        </xdr:cNvSpPr>
      </xdr:nvSpPr>
      <xdr:spPr>
        <a:xfrm flipH="1">
          <a:off x="1828800" y="6677025"/>
          <a:ext cx="95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19</xdr:row>
      <xdr:rowOff>0</xdr:rowOff>
    </xdr:from>
    <xdr:to>
      <xdr:col>5</xdr:col>
      <xdr:colOff>571500</xdr:colOff>
      <xdr:row>19</xdr:row>
      <xdr:rowOff>133350</xdr:rowOff>
    </xdr:to>
    <xdr:sp>
      <xdr:nvSpPr>
        <xdr:cNvPr id="4" name="Line 8"/>
        <xdr:cNvSpPr>
          <a:spLocks/>
        </xdr:cNvSpPr>
      </xdr:nvSpPr>
      <xdr:spPr>
        <a:xfrm flipH="1">
          <a:off x="5200650" y="6677025"/>
          <a:ext cx="95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18</xdr:row>
      <xdr:rowOff>314325</xdr:rowOff>
    </xdr:from>
    <xdr:to>
      <xdr:col>4</xdr:col>
      <xdr:colOff>28575</xdr:colOff>
      <xdr:row>19</xdr:row>
      <xdr:rowOff>57150</xdr:rowOff>
    </xdr:to>
    <xdr:sp>
      <xdr:nvSpPr>
        <xdr:cNvPr id="5" name="Line 10"/>
        <xdr:cNvSpPr>
          <a:spLocks/>
        </xdr:cNvSpPr>
      </xdr:nvSpPr>
      <xdr:spPr>
        <a:xfrm>
          <a:off x="3552825" y="63722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19</xdr:row>
      <xdr:rowOff>400050</xdr:rowOff>
    </xdr:from>
    <xdr:to>
      <xdr:col>5</xdr:col>
      <xdr:colOff>552450</xdr:colOff>
      <xdr:row>20</xdr:row>
      <xdr:rowOff>323850</xdr:rowOff>
    </xdr:to>
    <xdr:sp>
      <xdr:nvSpPr>
        <xdr:cNvPr id="6" name="Line 11"/>
        <xdr:cNvSpPr>
          <a:spLocks/>
        </xdr:cNvSpPr>
      </xdr:nvSpPr>
      <xdr:spPr>
        <a:xfrm flipH="1">
          <a:off x="4886325" y="7077075"/>
          <a:ext cx="3048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19</xdr:row>
      <xdr:rowOff>400050</xdr:rowOff>
    </xdr:from>
    <xdr:to>
      <xdr:col>2</xdr:col>
      <xdr:colOff>923925</xdr:colOff>
      <xdr:row>20</xdr:row>
      <xdr:rowOff>276225</xdr:rowOff>
    </xdr:to>
    <xdr:sp>
      <xdr:nvSpPr>
        <xdr:cNvPr id="7" name="Line 12"/>
        <xdr:cNvSpPr>
          <a:spLocks/>
        </xdr:cNvSpPr>
      </xdr:nvSpPr>
      <xdr:spPr>
        <a:xfrm>
          <a:off x="1876425" y="7077075"/>
          <a:ext cx="3143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19</xdr:row>
      <xdr:rowOff>371475</xdr:rowOff>
    </xdr:from>
    <xdr:to>
      <xdr:col>4</xdr:col>
      <xdr:colOff>95250</xdr:colOff>
      <xdr:row>20</xdr:row>
      <xdr:rowOff>257175</xdr:rowOff>
    </xdr:to>
    <xdr:sp>
      <xdr:nvSpPr>
        <xdr:cNvPr id="8" name="Line 13"/>
        <xdr:cNvSpPr>
          <a:spLocks/>
        </xdr:cNvSpPr>
      </xdr:nvSpPr>
      <xdr:spPr>
        <a:xfrm>
          <a:off x="3619500" y="70485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20</xdr:row>
      <xdr:rowOff>561975</xdr:rowOff>
    </xdr:from>
    <xdr:to>
      <xdr:col>2</xdr:col>
      <xdr:colOff>514350</xdr:colOff>
      <xdr:row>21</xdr:row>
      <xdr:rowOff>28575</xdr:rowOff>
    </xdr:to>
    <xdr:sp>
      <xdr:nvSpPr>
        <xdr:cNvPr id="9" name="Line 14"/>
        <xdr:cNvSpPr>
          <a:spLocks/>
        </xdr:cNvSpPr>
      </xdr:nvSpPr>
      <xdr:spPr>
        <a:xfrm>
          <a:off x="1781175" y="77533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895350</xdr:colOff>
      <xdr:row>20</xdr:row>
      <xdr:rowOff>581025</xdr:rowOff>
    </xdr:from>
    <xdr:to>
      <xdr:col>2</xdr:col>
      <xdr:colOff>895350</xdr:colOff>
      <xdr:row>22</xdr:row>
      <xdr:rowOff>95250</xdr:rowOff>
    </xdr:to>
    <xdr:sp>
      <xdr:nvSpPr>
        <xdr:cNvPr id="10" name="Line 17"/>
        <xdr:cNvSpPr>
          <a:spLocks/>
        </xdr:cNvSpPr>
      </xdr:nvSpPr>
      <xdr:spPr>
        <a:xfrm>
          <a:off x="2162175" y="7772400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20</xdr:row>
      <xdr:rowOff>571500</xdr:rowOff>
    </xdr:from>
    <xdr:to>
      <xdr:col>3</xdr:col>
      <xdr:colOff>314325</xdr:colOff>
      <xdr:row>21</xdr:row>
      <xdr:rowOff>295275</xdr:rowOff>
    </xdr:to>
    <xdr:sp>
      <xdr:nvSpPr>
        <xdr:cNvPr id="11" name="Line 19"/>
        <xdr:cNvSpPr>
          <a:spLocks/>
        </xdr:cNvSpPr>
      </xdr:nvSpPr>
      <xdr:spPr>
        <a:xfrm>
          <a:off x="2724150" y="77628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20</xdr:row>
      <xdr:rowOff>552450</xdr:rowOff>
    </xdr:from>
    <xdr:to>
      <xdr:col>4</xdr:col>
      <xdr:colOff>485775</xdr:colOff>
      <xdr:row>21</xdr:row>
      <xdr:rowOff>76200</xdr:rowOff>
    </xdr:to>
    <xdr:sp>
      <xdr:nvSpPr>
        <xdr:cNvPr id="12" name="Line 20"/>
        <xdr:cNvSpPr>
          <a:spLocks/>
        </xdr:cNvSpPr>
      </xdr:nvSpPr>
      <xdr:spPr>
        <a:xfrm>
          <a:off x="4010025" y="77438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20</xdr:row>
      <xdr:rowOff>609600</xdr:rowOff>
    </xdr:from>
    <xdr:to>
      <xdr:col>5</xdr:col>
      <xdr:colOff>209550</xdr:colOff>
      <xdr:row>21</xdr:row>
      <xdr:rowOff>257175</xdr:rowOff>
    </xdr:to>
    <xdr:sp>
      <xdr:nvSpPr>
        <xdr:cNvPr id="13" name="Line 21"/>
        <xdr:cNvSpPr>
          <a:spLocks/>
        </xdr:cNvSpPr>
      </xdr:nvSpPr>
      <xdr:spPr>
        <a:xfrm>
          <a:off x="4848225" y="78009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11</xdr:row>
      <xdr:rowOff>200025</xdr:rowOff>
    </xdr:from>
    <xdr:to>
      <xdr:col>5</xdr:col>
      <xdr:colOff>114300</xdr:colOff>
      <xdr:row>11</xdr:row>
      <xdr:rowOff>200025</xdr:rowOff>
    </xdr:to>
    <xdr:sp>
      <xdr:nvSpPr>
        <xdr:cNvPr id="14" name="Line 22"/>
        <xdr:cNvSpPr>
          <a:spLocks/>
        </xdr:cNvSpPr>
      </xdr:nvSpPr>
      <xdr:spPr>
        <a:xfrm flipH="1">
          <a:off x="4352925" y="31908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6</xdr:row>
      <xdr:rowOff>276225</xdr:rowOff>
    </xdr:from>
    <xdr:to>
      <xdr:col>6</xdr:col>
      <xdr:colOff>657225</xdr:colOff>
      <xdr:row>11</xdr:row>
      <xdr:rowOff>66675</xdr:rowOff>
    </xdr:to>
    <xdr:sp>
      <xdr:nvSpPr>
        <xdr:cNvPr id="15" name="Line 23"/>
        <xdr:cNvSpPr>
          <a:spLocks/>
        </xdr:cNvSpPr>
      </xdr:nvSpPr>
      <xdr:spPr>
        <a:xfrm flipH="1" flipV="1">
          <a:off x="6581775" y="1838325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20</xdr:row>
      <xdr:rowOff>476250</xdr:rowOff>
    </xdr:from>
    <xdr:to>
      <xdr:col>2</xdr:col>
      <xdr:colOff>9525</xdr:colOff>
      <xdr:row>20</xdr:row>
      <xdr:rowOff>476250</xdr:rowOff>
    </xdr:to>
    <xdr:sp>
      <xdr:nvSpPr>
        <xdr:cNvPr id="16" name="Line 26"/>
        <xdr:cNvSpPr>
          <a:spLocks/>
        </xdr:cNvSpPr>
      </xdr:nvSpPr>
      <xdr:spPr>
        <a:xfrm>
          <a:off x="1085850" y="76676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43</xdr:row>
      <xdr:rowOff>161925</xdr:rowOff>
    </xdr:from>
    <xdr:to>
      <xdr:col>4</xdr:col>
      <xdr:colOff>800100</xdr:colOff>
      <xdr:row>45</xdr:row>
      <xdr:rowOff>47625</xdr:rowOff>
    </xdr:to>
    <xdr:sp>
      <xdr:nvSpPr>
        <xdr:cNvPr id="17" name="Line 29"/>
        <xdr:cNvSpPr>
          <a:spLocks/>
        </xdr:cNvSpPr>
      </xdr:nvSpPr>
      <xdr:spPr>
        <a:xfrm flipV="1">
          <a:off x="2924175" y="14001750"/>
          <a:ext cx="14001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14</xdr:row>
      <xdr:rowOff>123825</xdr:rowOff>
    </xdr:from>
    <xdr:to>
      <xdr:col>5</xdr:col>
      <xdr:colOff>552450</xdr:colOff>
      <xdr:row>14</xdr:row>
      <xdr:rowOff>247650</xdr:rowOff>
    </xdr:to>
    <xdr:sp>
      <xdr:nvSpPr>
        <xdr:cNvPr id="18" name="Line 30"/>
        <xdr:cNvSpPr>
          <a:spLocks/>
        </xdr:cNvSpPr>
      </xdr:nvSpPr>
      <xdr:spPr>
        <a:xfrm flipH="1">
          <a:off x="4324350" y="5076825"/>
          <a:ext cx="866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923925</xdr:colOff>
      <xdr:row>13</xdr:row>
      <xdr:rowOff>762000</xdr:rowOff>
    </xdr:from>
    <xdr:to>
      <xdr:col>5</xdr:col>
      <xdr:colOff>571500</xdr:colOff>
      <xdr:row>14</xdr:row>
      <xdr:rowOff>133350</xdr:rowOff>
    </xdr:to>
    <xdr:sp>
      <xdr:nvSpPr>
        <xdr:cNvPr id="19" name="Line 31"/>
        <xdr:cNvSpPr>
          <a:spLocks/>
        </xdr:cNvSpPr>
      </xdr:nvSpPr>
      <xdr:spPr>
        <a:xfrm flipH="1">
          <a:off x="3333750" y="4867275"/>
          <a:ext cx="18764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29">
      <pane xSplit="11610" topLeftCell="H1" activePane="topLeft" state="split"/>
      <selection pane="topLeft" activeCell="F69" sqref="F69"/>
      <selection pane="topRight" activeCell="H22" sqref="H22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3" width="17.140625" style="1" customWidth="1"/>
    <col min="4" max="5" width="16.7109375" style="1" customWidth="1"/>
    <col min="6" max="6" width="19.28125" style="1" customWidth="1"/>
    <col min="7" max="7" width="13.28125" style="1" customWidth="1"/>
    <col min="8" max="16384" width="9.140625" style="1" customWidth="1"/>
  </cols>
  <sheetData>
    <row r="1" spans="2:6" ht="16.5" thickBot="1">
      <c r="B1" s="2"/>
      <c r="C1" s="2"/>
      <c r="D1" s="2"/>
      <c r="E1" s="2"/>
      <c r="F1" s="2"/>
    </row>
    <row r="2" spans="1:8" ht="15.75">
      <c r="A2" s="3"/>
      <c r="B2" s="60" t="s">
        <v>14</v>
      </c>
      <c r="C2" s="61"/>
      <c r="D2" s="61"/>
      <c r="E2" s="61"/>
      <c r="F2" s="62"/>
      <c r="G2" s="4"/>
      <c r="H2" s="5"/>
    </row>
    <row r="3" spans="1:7" ht="15.75">
      <c r="A3" s="3"/>
      <c r="B3" s="63"/>
      <c r="C3" s="64"/>
      <c r="D3" s="64"/>
      <c r="E3" s="64"/>
      <c r="F3" s="65"/>
      <c r="G3" s="7"/>
    </row>
    <row r="4" spans="1:8" ht="43.5" customHeight="1">
      <c r="A4" s="3"/>
      <c r="B4" s="66" t="s">
        <v>22</v>
      </c>
      <c r="C4" s="67"/>
      <c r="D4" s="67"/>
      <c r="E4" s="67"/>
      <c r="F4" s="68"/>
      <c r="G4" s="4"/>
      <c r="H4" s="8"/>
    </row>
    <row r="5" spans="1:7" ht="15.75" customHeight="1" thickBot="1">
      <c r="A5" s="3"/>
      <c r="B5" s="69"/>
      <c r="C5" s="70"/>
      <c r="D5" s="70"/>
      <c r="E5" s="70"/>
      <c r="F5" s="71"/>
      <c r="G5" s="7"/>
    </row>
    <row r="6" spans="1:7" ht="15.75">
      <c r="A6" s="3"/>
      <c r="B6" s="72"/>
      <c r="C6" s="73" t="s">
        <v>0</v>
      </c>
      <c r="D6" s="73" t="s">
        <v>1</v>
      </c>
      <c r="E6" s="73" t="s">
        <v>2</v>
      </c>
      <c r="F6" s="74" t="s">
        <v>3</v>
      </c>
      <c r="G6" s="26" t="s">
        <v>29</v>
      </c>
    </row>
    <row r="7" spans="1:7" ht="31.5">
      <c r="A7" s="3"/>
      <c r="B7" s="75" t="s">
        <v>4</v>
      </c>
      <c r="C7" s="76">
        <v>1</v>
      </c>
      <c r="D7" s="76">
        <v>2</v>
      </c>
      <c r="E7" s="76">
        <v>3</v>
      </c>
      <c r="F7" s="77">
        <v>4</v>
      </c>
      <c r="G7" s="26">
        <f>C7+D7+E7+F7</f>
        <v>10</v>
      </c>
    </row>
    <row r="8" spans="1:7" ht="16.5" thickBot="1">
      <c r="A8" s="3"/>
      <c r="B8" s="78" t="s">
        <v>5</v>
      </c>
      <c r="C8" s="79">
        <v>2</v>
      </c>
      <c r="D8" s="79">
        <v>1</v>
      </c>
      <c r="E8" s="79">
        <v>4</v>
      </c>
      <c r="F8" s="80">
        <v>3</v>
      </c>
      <c r="G8" s="26">
        <f>C8+D8+E8+F8</f>
        <v>10</v>
      </c>
    </row>
    <row r="9" spans="2:10" ht="16.5" thickBot="1">
      <c r="B9" s="9"/>
      <c r="C9" s="9"/>
      <c r="D9" s="9"/>
      <c r="E9" s="9"/>
      <c r="F9" s="9"/>
      <c r="I9" s="8"/>
      <c r="J9" s="8"/>
    </row>
    <row r="10" spans="1:7" ht="15.75">
      <c r="A10" s="3"/>
      <c r="B10" s="10"/>
      <c r="C10" s="11"/>
      <c r="D10" s="81" t="s">
        <v>6</v>
      </c>
      <c r="E10" s="82" t="s">
        <v>7</v>
      </c>
      <c r="F10" s="6"/>
      <c r="G10" s="5"/>
    </row>
    <row r="11" spans="1:7" ht="32.25" thickBot="1">
      <c r="A11" s="3"/>
      <c r="B11" s="10"/>
      <c r="C11" s="12"/>
      <c r="D11" s="83" t="s">
        <v>8</v>
      </c>
      <c r="E11" s="84" t="s">
        <v>9</v>
      </c>
      <c r="F11" s="6"/>
      <c r="G11" s="13"/>
    </row>
    <row r="12" spans="1:7" ht="32.25" customHeight="1">
      <c r="A12" s="3"/>
      <c r="C12" s="85" t="s">
        <v>10</v>
      </c>
      <c r="D12" s="14">
        <v>843</v>
      </c>
      <c r="E12" s="15">
        <f>C7+D7+E7+F7</f>
        <v>10</v>
      </c>
      <c r="F12" s="56" t="s">
        <v>28</v>
      </c>
      <c r="G12" s="57"/>
    </row>
    <row r="13" spans="1:7" ht="55.5" customHeight="1">
      <c r="A13" s="3"/>
      <c r="C13" s="86" t="s">
        <v>11</v>
      </c>
      <c r="D13" s="14">
        <f>E8*120+(G8-E8)*120</f>
        <v>1200</v>
      </c>
      <c r="E13" s="15">
        <f>1*C8+1*D8+120*1*E8+F8</f>
        <v>486</v>
      </c>
      <c r="F13" s="16"/>
      <c r="G13" s="8"/>
    </row>
    <row r="14" spans="1:7" ht="66.75" customHeight="1">
      <c r="A14" s="3"/>
      <c r="C14" s="87" t="s">
        <v>12</v>
      </c>
      <c r="D14" s="14">
        <f>C8*120+D8*120+5*120*E8+F8*120</f>
        <v>3120</v>
      </c>
      <c r="E14" s="15">
        <f>1*C8+1*D8+600*E8+1*F8</f>
        <v>2406</v>
      </c>
      <c r="F14" s="58" t="s">
        <v>38</v>
      </c>
      <c r="G14" s="28"/>
    </row>
    <row r="15" spans="1:7" ht="39.75" customHeight="1" thickBot="1">
      <c r="A15" s="3"/>
      <c r="C15" s="88" t="s">
        <v>13</v>
      </c>
      <c r="D15" s="17">
        <f>D14/600</f>
        <v>5.2</v>
      </c>
      <c r="E15" s="18">
        <f>E14/600</f>
        <v>4.01</v>
      </c>
      <c r="F15" s="59"/>
      <c r="G15" s="32"/>
    </row>
    <row r="16" spans="2:6" ht="15.75">
      <c r="B16" s="19"/>
      <c r="C16" s="19"/>
      <c r="D16" s="19"/>
      <c r="E16" s="20"/>
      <c r="F16" s="7"/>
    </row>
    <row r="17" spans="3:6" ht="15.75">
      <c r="C17" s="53" t="s">
        <v>15</v>
      </c>
      <c r="D17" s="54"/>
      <c r="E17" s="54"/>
      <c r="F17" s="55"/>
    </row>
    <row r="18" spans="3:6" ht="15.75">
      <c r="C18" s="21"/>
      <c r="D18" s="21"/>
      <c r="E18" s="21"/>
      <c r="F18" s="21"/>
    </row>
    <row r="19" spans="3:6" ht="48.75" customHeight="1">
      <c r="C19" s="22" t="s">
        <v>21</v>
      </c>
      <c r="D19" s="51" t="s">
        <v>17</v>
      </c>
      <c r="E19" s="52"/>
      <c r="F19" s="22" t="s">
        <v>19</v>
      </c>
    </row>
    <row r="20" spans="3:6" ht="40.5" customHeight="1">
      <c r="C20" s="23" t="s">
        <v>16</v>
      </c>
      <c r="D20" s="51" t="s">
        <v>18</v>
      </c>
      <c r="E20" s="52"/>
      <c r="F20" s="23" t="s">
        <v>16</v>
      </c>
    </row>
    <row r="21" spans="1:6" ht="73.5" customHeight="1">
      <c r="A21" s="51" t="s">
        <v>45</v>
      </c>
      <c r="B21" s="52"/>
      <c r="C21" s="48" t="s">
        <v>26</v>
      </c>
      <c r="D21" s="49"/>
      <c r="E21" s="49"/>
      <c r="F21" s="50"/>
    </row>
    <row r="22" spans="3:6" ht="85.5" customHeight="1">
      <c r="C22" s="22" t="s">
        <v>20</v>
      </c>
      <c r="D22" s="24" t="s">
        <v>27</v>
      </c>
      <c r="E22" s="25" t="s">
        <v>24</v>
      </c>
      <c r="F22" s="22" t="s">
        <v>25</v>
      </c>
    </row>
    <row r="23" ht="31.5">
      <c r="C23" s="22" t="s">
        <v>23</v>
      </c>
    </row>
    <row r="24" spans="3:7" ht="15.75">
      <c r="C24" s="45" t="s">
        <v>30</v>
      </c>
      <c r="D24" s="46"/>
      <c r="E24" s="46"/>
      <c r="F24" s="46"/>
      <c r="G24" s="47"/>
    </row>
    <row r="25" spans="1:8" ht="22.5" customHeight="1">
      <c r="A25" s="42" t="s">
        <v>43</v>
      </c>
      <c r="B25" s="28"/>
      <c r="C25" s="33" t="s">
        <v>32</v>
      </c>
      <c r="D25" s="34"/>
      <c r="E25" s="34"/>
      <c r="F25" s="34"/>
      <c r="G25" s="34"/>
      <c r="H25" s="35"/>
    </row>
    <row r="26" spans="1:8" ht="15.75">
      <c r="A26" s="43"/>
      <c r="B26" s="30"/>
      <c r="C26" s="36"/>
      <c r="D26" s="37"/>
      <c r="E26" s="37"/>
      <c r="F26" s="37"/>
      <c r="G26" s="37"/>
      <c r="H26" s="38"/>
    </row>
    <row r="27" spans="1:8" ht="24.75" customHeight="1">
      <c r="A27" s="43"/>
      <c r="B27" s="30"/>
      <c r="C27" s="39"/>
      <c r="D27" s="40"/>
      <c r="E27" s="40"/>
      <c r="F27" s="40"/>
      <c r="G27" s="40"/>
      <c r="H27" s="41"/>
    </row>
    <row r="28" spans="1:8" ht="15.75">
      <c r="A28" s="43"/>
      <c r="B28" s="30"/>
      <c r="C28" s="33" t="s">
        <v>34</v>
      </c>
      <c r="D28" s="34"/>
      <c r="E28" s="34"/>
      <c r="F28" s="34"/>
      <c r="G28" s="34"/>
      <c r="H28" s="35"/>
    </row>
    <row r="29" spans="1:8" ht="15.75">
      <c r="A29" s="43"/>
      <c r="B29" s="30"/>
      <c r="C29" s="36"/>
      <c r="D29" s="37"/>
      <c r="E29" s="37"/>
      <c r="F29" s="37"/>
      <c r="G29" s="37"/>
      <c r="H29" s="38"/>
    </row>
    <row r="30" spans="1:8" ht="24.75" customHeight="1">
      <c r="A30" s="44"/>
      <c r="B30" s="32"/>
      <c r="C30" s="39"/>
      <c r="D30" s="40"/>
      <c r="E30" s="40"/>
      <c r="F30" s="40"/>
      <c r="G30" s="40"/>
      <c r="H30" s="41"/>
    </row>
    <row r="32" spans="1:8" ht="15" customHeight="1">
      <c r="A32" s="27" t="s">
        <v>44</v>
      </c>
      <c r="B32" s="28"/>
      <c r="C32" s="33" t="s">
        <v>31</v>
      </c>
      <c r="D32" s="34"/>
      <c r="E32" s="34"/>
      <c r="F32" s="34"/>
      <c r="G32" s="34"/>
      <c r="H32" s="35"/>
    </row>
    <row r="33" spans="1:8" ht="15.75">
      <c r="A33" s="29"/>
      <c r="B33" s="30"/>
      <c r="C33" s="36"/>
      <c r="D33" s="37"/>
      <c r="E33" s="37"/>
      <c r="F33" s="37"/>
      <c r="G33" s="37"/>
      <c r="H33" s="38"/>
    </row>
    <row r="34" spans="1:8" ht="15.75">
      <c r="A34" s="29"/>
      <c r="B34" s="30"/>
      <c r="C34" s="39"/>
      <c r="D34" s="40"/>
      <c r="E34" s="40"/>
      <c r="F34" s="40"/>
      <c r="G34" s="40"/>
      <c r="H34" s="41"/>
    </row>
    <row r="35" spans="1:8" ht="15.75">
      <c r="A35" s="29"/>
      <c r="B35" s="30"/>
      <c r="C35" s="33" t="s">
        <v>33</v>
      </c>
      <c r="D35" s="34"/>
      <c r="E35" s="34"/>
      <c r="F35" s="34"/>
      <c r="G35" s="34"/>
      <c r="H35" s="35"/>
    </row>
    <row r="36" spans="1:8" ht="15.75">
      <c r="A36" s="29"/>
      <c r="B36" s="30"/>
      <c r="C36" s="36"/>
      <c r="D36" s="37"/>
      <c r="E36" s="37"/>
      <c r="F36" s="37"/>
      <c r="G36" s="37"/>
      <c r="H36" s="38"/>
    </row>
    <row r="37" spans="1:8" ht="15.75">
      <c r="A37" s="29"/>
      <c r="B37" s="30"/>
      <c r="C37" s="36"/>
      <c r="D37" s="37"/>
      <c r="E37" s="37"/>
      <c r="F37" s="37"/>
      <c r="G37" s="37"/>
      <c r="H37" s="38"/>
    </row>
    <row r="38" spans="1:8" ht="15.75">
      <c r="A38" s="31"/>
      <c r="B38" s="32"/>
      <c r="C38" s="39"/>
      <c r="D38" s="40"/>
      <c r="E38" s="40"/>
      <c r="F38" s="40"/>
      <c r="G38" s="40"/>
      <c r="H38" s="41"/>
    </row>
    <row r="40" spans="1:9" ht="15.75" customHeight="1">
      <c r="A40" s="27" t="s">
        <v>41</v>
      </c>
      <c r="B40" s="28"/>
      <c r="C40" s="33" t="s">
        <v>36</v>
      </c>
      <c r="D40" s="34"/>
      <c r="E40" s="34"/>
      <c r="F40" s="34"/>
      <c r="G40" s="34"/>
      <c r="H40" s="34"/>
      <c r="I40" s="35"/>
    </row>
    <row r="41" spans="1:9" ht="15.75">
      <c r="A41" s="29"/>
      <c r="B41" s="30"/>
      <c r="C41" s="36"/>
      <c r="D41" s="37"/>
      <c r="E41" s="37"/>
      <c r="F41" s="37"/>
      <c r="G41" s="37"/>
      <c r="H41" s="37"/>
      <c r="I41" s="38"/>
    </row>
    <row r="42" spans="1:9" ht="15.75">
      <c r="A42" s="29"/>
      <c r="B42" s="30"/>
      <c r="C42" s="39"/>
      <c r="D42" s="40"/>
      <c r="E42" s="40"/>
      <c r="F42" s="40"/>
      <c r="G42" s="40"/>
      <c r="H42" s="40"/>
      <c r="I42" s="41"/>
    </row>
    <row r="43" spans="1:8" ht="15.75">
      <c r="A43" s="29"/>
      <c r="B43" s="30"/>
      <c r="C43" s="33" t="s">
        <v>35</v>
      </c>
      <c r="D43" s="34"/>
      <c r="E43" s="34"/>
      <c r="F43" s="34"/>
      <c r="G43" s="34"/>
      <c r="H43" s="35"/>
    </row>
    <row r="44" spans="1:8" ht="15.75">
      <c r="A44" s="29"/>
      <c r="B44" s="30"/>
      <c r="C44" s="36"/>
      <c r="D44" s="37"/>
      <c r="E44" s="37"/>
      <c r="F44" s="37"/>
      <c r="G44" s="37"/>
      <c r="H44" s="38"/>
    </row>
    <row r="45" spans="1:8" ht="15.75">
      <c r="A45" s="29"/>
      <c r="B45" s="30"/>
      <c r="C45" s="39"/>
      <c r="D45" s="40"/>
      <c r="E45" s="40"/>
      <c r="F45" s="40"/>
      <c r="G45" s="40"/>
      <c r="H45" s="41"/>
    </row>
    <row r="46" spans="1:8" ht="15.75">
      <c r="A46" s="31"/>
      <c r="B46" s="32"/>
      <c r="C46" s="45" t="s">
        <v>37</v>
      </c>
      <c r="D46" s="46"/>
      <c r="E46" s="46"/>
      <c r="F46" s="46"/>
      <c r="G46" s="46"/>
      <c r="H46" s="47"/>
    </row>
    <row r="48" spans="1:9" ht="15.75">
      <c r="A48" s="27" t="s">
        <v>42</v>
      </c>
      <c r="B48" s="28"/>
      <c r="C48" s="33" t="s">
        <v>39</v>
      </c>
      <c r="D48" s="34"/>
      <c r="E48" s="34"/>
      <c r="F48" s="34"/>
      <c r="G48" s="34"/>
      <c r="H48" s="34"/>
      <c r="I48" s="35"/>
    </row>
    <row r="49" spans="1:9" ht="15.75">
      <c r="A49" s="29"/>
      <c r="B49" s="30"/>
      <c r="C49" s="36"/>
      <c r="D49" s="37"/>
      <c r="E49" s="37"/>
      <c r="F49" s="37"/>
      <c r="G49" s="37"/>
      <c r="H49" s="37"/>
      <c r="I49" s="38"/>
    </row>
    <row r="50" spans="1:9" ht="15.75">
      <c r="A50" s="29"/>
      <c r="B50" s="30"/>
      <c r="C50" s="39"/>
      <c r="D50" s="40"/>
      <c r="E50" s="40"/>
      <c r="F50" s="40"/>
      <c r="G50" s="40"/>
      <c r="H50" s="40"/>
      <c r="I50" s="41"/>
    </row>
    <row r="51" spans="1:9" ht="15.75">
      <c r="A51" s="29"/>
      <c r="B51" s="30"/>
      <c r="C51" s="33" t="s">
        <v>40</v>
      </c>
      <c r="D51" s="34"/>
      <c r="E51" s="34"/>
      <c r="F51" s="34"/>
      <c r="G51" s="34"/>
      <c r="H51" s="34"/>
      <c r="I51" s="35"/>
    </row>
    <row r="52" spans="1:9" ht="15.75">
      <c r="A52" s="29"/>
      <c r="B52" s="30"/>
      <c r="C52" s="36"/>
      <c r="D52" s="37"/>
      <c r="E52" s="37"/>
      <c r="F52" s="37"/>
      <c r="G52" s="37"/>
      <c r="H52" s="37"/>
      <c r="I52" s="38"/>
    </row>
    <row r="53" spans="1:9" ht="15.75">
      <c r="A53" s="29"/>
      <c r="B53" s="30"/>
      <c r="C53" s="36"/>
      <c r="D53" s="37"/>
      <c r="E53" s="37"/>
      <c r="F53" s="37"/>
      <c r="G53" s="37"/>
      <c r="H53" s="37"/>
      <c r="I53" s="38"/>
    </row>
    <row r="54" spans="1:9" ht="15.75">
      <c r="A54" s="31"/>
      <c r="B54" s="32"/>
      <c r="C54" s="39"/>
      <c r="D54" s="40"/>
      <c r="E54" s="40"/>
      <c r="F54" s="40"/>
      <c r="G54" s="40"/>
      <c r="H54" s="40"/>
      <c r="I54" s="41"/>
    </row>
    <row r="56" spans="1:7" ht="29.25" customHeight="1">
      <c r="A56" s="101" t="s">
        <v>46</v>
      </c>
      <c r="B56" s="102"/>
      <c r="C56" s="102"/>
      <c r="D56" s="102"/>
      <c r="E56" s="102"/>
      <c r="F56" s="102"/>
      <c r="G56" s="103"/>
    </row>
    <row r="57" spans="1:7" ht="31.5" customHeight="1">
      <c r="A57" s="89" t="s">
        <v>47</v>
      </c>
      <c r="B57" s="90"/>
      <c r="C57" s="90"/>
      <c r="D57" s="90"/>
      <c r="E57" s="90"/>
      <c r="F57" s="90"/>
      <c r="G57" s="91"/>
    </row>
    <row r="58" spans="1:7" ht="15.75">
      <c r="A58" s="92" t="s">
        <v>48</v>
      </c>
      <c r="B58" s="93"/>
      <c r="C58" s="93"/>
      <c r="D58" s="93"/>
      <c r="E58" s="93"/>
      <c r="F58" s="93"/>
      <c r="G58" s="94"/>
    </row>
    <row r="59" spans="1:7" ht="34.5" customHeight="1">
      <c r="A59" s="95" t="s">
        <v>51</v>
      </c>
      <c r="B59" s="96"/>
      <c r="C59" s="96"/>
      <c r="D59" s="96"/>
      <c r="E59" s="96"/>
      <c r="F59" s="96"/>
      <c r="G59" s="97"/>
    </row>
    <row r="60" spans="1:7" ht="34.5" customHeight="1">
      <c r="A60" s="98" t="s">
        <v>50</v>
      </c>
      <c r="B60" s="99"/>
      <c r="C60" s="99"/>
      <c r="D60" s="99"/>
      <c r="E60" s="99"/>
      <c r="F60" s="99"/>
      <c r="G60" s="100"/>
    </row>
    <row r="61" spans="1:7" ht="32.25" customHeight="1">
      <c r="A61" s="98" t="s">
        <v>49</v>
      </c>
      <c r="B61" s="99"/>
      <c r="C61" s="99"/>
      <c r="D61" s="99"/>
      <c r="E61" s="99"/>
      <c r="F61" s="99"/>
      <c r="G61" s="100"/>
    </row>
    <row r="62" spans="1:7" ht="27" customHeight="1">
      <c r="A62" s="101" t="s">
        <v>52</v>
      </c>
      <c r="B62" s="102"/>
      <c r="C62" s="102"/>
      <c r="D62" s="102"/>
      <c r="E62" s="102"/>
      <c r="F62" s="102"/>
      <c r="G62" s="103"/>
    </row>
    <row r="63" spans="1:7" ht="15.75">
      <c r="A63" s="45" t="s">
        <v>53</v>
      </c>
      <c r="B63" s="46"/>
      <c r="C63" s="46"/>
      <c r="D63" s="46"/>
      <c r="E63" s="46"/>
      <c r="F63" s="46"/>
      <c r="G63" s="47"/>
    </row>
    <row r="64" spans="1:7" ht="15.75">
      <c r="A64" s="45" t="s">
        <v>54</v>
      </c>
      <c r="B64" s="46"/>
      <c r="C64" s="46"/>
      <c r="D64" s="46"/>
      <c r="E64" s="46"/>
      <c r="F64" s="46"/>
      <c r="G64" s="47"/>
    </row>
    <row r="65" spans="1:7" ht="15.75">
      <c r="A65" s="45" t="s">
        <v>56</v>
      </c>
      <c r="B65" s="46"/>
      <c r="C65" s="46"/>
      <c r="D65" s="46"/>
      <c r="E65" s="46"/>
      <c r="F65" s="46"/>
      <c r="G65" s="47"/>
    </row>
    <row r="66" spans="1:7" ht="15.75">
      <c r="A66" s="45" t="s">
        <v>55</v>
      </c>
      <c r="B66" s="46"/>
      <c r="C66" s="46"/>
      <c r="D66" s="46"/>
      <c r="E66" s="46"/>
      <c r="F66" s="46"/>
      <c r="G66" s="47"/>
    </row>
  </sheetData>
  <mergeCells count="34">
    <mergeCell ref="A64:G64"/>
    <mergeCell ref="A65:G65"/>
    <mergeCell ref="A66:G66"/>
    <mergeCell ref="A61:G61"/>
    <mergeCell ref="A59:G59"/>
    <mergeCell ref="A58:G58"/>
    <mergeCell ref="A60:G60"/>
    <mergeCell ref="A56:G56"/>
    <mergeCell ref="A57:G57"/>
    <mergeCell ref="A62:G62"/>
    <mergeCell ref="A63:G63"/>
    <mergeCell ref="C46:H46"/>
    <mergeCell ref="A40:B46"/>
    <mergeCell ref="F14:G15"/>
    <mergeCell ref="A48:B54"/>
    <mergeCell ref="C48:I50"/>
    <mergeCell ref="C51:I54"/>
    <mergeCell ref="C24:G24"/>
    <mergeCell ref="C21:F21"/>
    <mergeCell ref="B4:F4"/>
    <mergeCell ref="B2:F2"/>
    <mergeCell ref="D19:E19"/>
    <mergeCell ref="D20:E20"/>
    <mergeCell ref="C17:F17"/>
    <mergeCell ref="F12:G12"/>
    <mergeCell ref="A21:B21"/>
    <mergeCell ref="C25:H27"/>
    <mergeCell ref="C28:H30"/>
    <mergeCell ref="C35:H38"/>
    <mergeCell ref="C32:H34"/>
    <mergeCell ref="C43:H45"/>
    <mergeCell ref="A25:B30"/>
    <mergeCell ref="A32:B38"/>
    <mergeCell ref="C40:I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Consumer and Industrial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 Consumer and Industrial</dc:creator>
  <cp:keywords/>
  <dc:description/>
  <cp:lastModifiedBy>kisspiroska</cp:lastModifiedBy>
  <dcterms:created xsi:type="dcterms:W3CDTF">2006-12-21T15:06:26Z</dcterms:created>
  <dcterms:modified xsi:type="dcterms:W3CDTF">2006-12-22T18:31:30Z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